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<sst xmlns="http://schemas.openxmlformats.org/spreadsheetml/2006/main" count="33" uniqueCount="33">
  <si>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</si>
  <si>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UIS010</t>
  </si>
  <si>
    <t xml:space="preserve">Ud</t>
  </si>
  <si>
    <t xml:space="preserve">Farola solar.</t>
  </si>
  <si>
    <r>
      <rPr>
        <sz val="8.25"/>
        <color rgb="FF000000"/>
        <rFont val="Arial"/>
        <family val="2"/>
      </rPr>
      <t xml:space="preserve">Farola solar con distribución de luz radialmente asimétrica, modelo SI-ESF-L-Modern-20 W "SOLAR INNOVA", compuesta por columna de acero cincado con placa de anclaje; brazo de acero cincado; caja de acero galvanizado con recubrimiento de plástico; módulo solar fotovoltaico, potencia máxima (Wp) 70 W, con caja de conexiones con diodos, cables y conectores; luminaria rectangular de aluminio y acero inoxidable, con lámpara LED de alto brillo, potencia máxima 20 W, eficiencia luminosa 110 lúmenes/W, sensibilidad lumínica 15 lux; batería de iones de litio, tensión 12 V, capacidad 54 Ah, temperatura de trabajo entre -25°C y 75°C y sistema de regulación y control en caja estanca, con interruptor crepuscular y temporizador, tiempo de encendido al 100% durante 4 horas/día, tiempo de encendido al 50% durante 6 horas/día y autonomía máxima sin carga 3 días. El precio no incluye la excavación de la cimentación ni la formación de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</si>
  <si>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</si>
  <si>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</si>
  <si>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</si>
  <si>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</si>
  <si>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</si>
  <si>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</si>
  <si>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</si>
  <si>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mt34sol015ua</t>
  </si>
  <si>
    <t xml:space="preserve">Ud</t>
  </si>
  <si>
    <t xml:space="preserve">Farola solar con distribución de luz radialmente asimétrica, modelo SI-ESF-L-Modern-20 W "SOLAR INNOVA", compuesta por columna de acero cincado con placa de anclaje; brazo de acero cincado; caja de acero galvanizado con recubrimiento de plástico; módulo solar fotovoltaico, potencia máxima (Wp) 70 W, con caja de conexiones con diodos, cables y conectores; luminaria rectangular de aluminio y acero inoxidable, con lámpara LED de alto brillo, potencia máxima 20 W, eficiencia luminosa 110 lúmenes/W, sensibilidad lumínica 15 lux; batería de iones de litio, tensión 12 V, capacidad 54 Ah, temperatura de trabajo entre -25°C y 75°C y sistema de regulación y control en caja estanca, con interruptor crepuscular y temporizador, tiempo de encendido al 100% durante 4 horas/día, tiempo de encendido al 50% durante 6 horas/día y autonomía máxima sin carga 3 días.</t>
  </si>
  <si>
    <t xml:space="preserve">Subtotal materiales: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</si>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</sst>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14" customWidth="1"/>
    <col min="4" max="4" width="67.49" customWidth="1"/>
    <col min="5" max="5" width="15.30" customWidth="1"/>
    <col min="6" max="6" width="13.6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29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1100</v>
      </c>
      <c r="G10" s="14">
        <f ca="1">ROUND(INDIRECT(ADDRESS(ROW()+(0), COLUMN()+(-2), 1))*INDIRECT(ADDRESS(ROW()+(0), COLUMN()+(-1), 1)), 2)</f>
        <v>1100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1100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0.58</v>
      </c>
      <c r="F13" s="14">
        <v>65.58</v>
      </c>
      <c r="G13" s="14">
        <f ca="1">ROUND(INDIRECT(ADDRESS(ROW()+(0), COLUMN()+(-2), 1))*INDIRECT(ADDRESS(ROW()+(0), COLUMN()+(-1), 1)), 2)</f>
        <v>38.04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38.04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0.542</v>
      </c>
      <c r="F16" s="13">
        <v>20.48</v>
      </c>
      <c r="G16" s="13">
        <f ca="1">ROUND(INDIRECT(ADDRESS(ROW()+(0), COLUMN()+(-2), 1))*INDIRECT(ADDRESS(ROW()+(0), COLUMN()+(-1), 1)), 2)</f>
        <v>11.1</v>
      </c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0.542</v>
      </c>
      <c r="F17" s="14">
        <v>18.88</v>
      </c>
      <c r="G17" s="14">
        <f ca="1">ROUND(INDIRECT(ADDRESS(ROW()+(0), COLUMN()+(-2), 1))*INDIRECT(ADDRESS(ROW()+(0), COLUMN()+(-1), 1)), 2)</f>
        <v>10.23</v>
      </c>
    </row>
    <row r="18" spans="1:7" ht="13.50" thickBot="1" customHeight="1">
      <c r="A18" s="15"/>
      <c r="B18" s="15"/>
      <c r="C18" s="15"/>
      <c r="D18" s="15"/>
      <c r="E18" s="9" t="s">
        <v>28</v>
      </c>
      <c r="F18" s="9"/>
      <c r="G18" s="17">
        <f ca="1">ROUND(SUM(INDIRECT(ADDRESS(ROW()+(-1), COLUMN()+(0), 1)),INDIRECT(ADDRESS(ROW()+(-2), COLUMN()+(0), 1))), 2)</f>
        <v>21.33</v>
      </c>
    </row>
    <row r="19" spans="1:7" ht="13.50" thickBot="1" customHeight="1">
      <c r="A19" s="15">
        <v>4</v>
      </c>
      <c r="B19" s="15"/>
      <c r="C19" s="15"/>
      <c r="D19" s="18" t="s">
        <v>29</v>
      </c>
      <c r="E19" s="18"/>
      <c r="F19" s="15"/>
      <c r="G19" s="15"/>
    </row>
    <row r="20" spans="1:7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4">
        <f ca="1">ROUND(SUM(INDIRECT(ADDRESS(ROW()+(-2), COLUMN()+(1), 1)),INDIRECT(ADDRESS(ROW()+(-6), COLUMN()+(1), 1)),INDIRECT(ADDRESS(ROW()+(-9), COLUMN()+(1), 1))), 2)</f>
        <v>1159.37</v>
      </c>
      <c r="G20" s="14">
        <f ca="1">ROUND(INDIRECT(ADDRESS(ROW()+(0), COLUMN()+(-2), 1))*INDIRECT(ADDRESS(ROW()+(0), COLUMN()+(-1), 1))/100, 2)</f>
        <v>23.19</v>
      </c>
    </row>
    <row r="21" spans="1:7" ht="13.50" thickBot="1" customHeight="1">
      <c r="A21" s="8"/>
      <c r="B21" s="8"/>
      <c r="C21" s="8"/>
      <c r="D21" s="8"/>
      <c r="E21" s="21" t="s">
        <v>32</v>
      </c>
      <c r="F21" s="21"/>
      <c r="G21" s="22">
        <f ca="1">ROUND(SUM(INDIRECT(ADDRESS(ROW()+(-1), COLUMN()+(0), 1)),INDIRECT(ADDRESS(ROW()+(-3), COLUMN()+(0), 1)),INDIRECT(ADDRESS(ROW()+(-7), COLUMN()+(0), 1)),INDIRECT(ADDRESS(ROW()+(-10), COLUMN()+(0), 1))), 2)</f>
        <v>1182.56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B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